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Сентябрь 23\"/>
    </mc:Choice>
  </mc:AlternateContent>
  <bookViews>
    <workbookView xWindow="0" yWindow="0" windowWidth="23130" windowHeight="9585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/>
  <c r="B12" i="4"/>
  <c r="B43" i="3"/>
  <c r="F41" i="3"/>
  <c r="I40" i="3"/>
  <c r="I30" i="3"/>
  <c r="B22" i="3"/>
  <c r="B43" i="2"/>
  <c r="F41" i="2"/>
  <c r="I40" i="2" s="1"/>
  <c r="I30" i="2"/>
  <c r="B22" i="2"/>
  <c r="B43" i="1"/>
  <c r="F41" i="1"/>
  <c r="I40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<sst xmlns="http://schemas.openxmlformats.org/spreadsheetml/2006/main" count="197" uniqueCount="70">
  <si>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</si>
  <si>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</si>
  <si>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</si>
  <si>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</si>
  <si>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</si>
  <si>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</si>
  <si>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</si>
  <si>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</si>
  <si>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</si>
  <si>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</si>
  <si>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</si>
  <si>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</si>
  <si>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</si>
  <si>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</si>
  <si>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</si>
  <si>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</si>
  <si>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</si>
  <si>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</si>
  <si>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</si>
  <si>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</si>
  <si>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</si>
  <si>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</si>
  <si>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</si>
  <si>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</si>
  <si>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</si>
  <si>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</si>
  <si>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</si>
  <si>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</si>
  <si>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</si>
  <si>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</si>
  <si>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</si>
  <si>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</si>
  <si>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</si>
  <si>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</si>
  <si>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</si>
  <si>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</si>
  <si>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</si>
  <si>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</si>
  <si>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</si>
  <si>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</si>
  <si>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</si>
  <si>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</si>
  <si>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</si>
  <si>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</si>
  <si>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</si>
  <si>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</si>
  <si>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</si>
  <si>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</si>
  <si>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</si>
  <si>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</si>
  <si>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</si>
  <si>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</si>
  <si>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</si>
  <si>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</si>
  <si>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</si>
  <si>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</si>
  <si>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</si>
  <si>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</si>
  <si>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</si>
  <si>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сентябре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</si>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</sst>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7;&#1077;&#1085;&#1090;&#1103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сентябре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6038.58</v>
      </c>
      <c r="D10" s="9"/>
      <c r="E10" s="9">
        <v>7589.29</v>
      </c>
      <c r="F10" s="9"/>
      <c r="G10" s="9">
        <v>8049.29</v>
      </c>
      <c r="H10" s="9"/>
      <c r="I10" s="9">
        <v>9143.5499999999993</v>
      </c>
      <c r="J10" s="9"/>
      <c r="K10" s="21">
        <v>3906.33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3104.16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1652.77</v>
      </c>
      <c r="K16" s="23"/>
      <c r="L16" s="23"/>
    </row>
    <row r="17" spans="1:17" x14ac:dyDescent="0.2">
      <c r="A17" s="2" t="s">
        <v>21</v>
      </c>
      <c r="B17" s="30"/>
      <c r="E17" s="31">
        <v>888096.93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1.6342730000000001E-3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392.96600000000001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126.011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0.72499999999999998</v>
      </c>
      <c r="J24" s="23"/>
      <c r="K24" s="24"/>
    </row>
    <row r="25" spans="1:17" x14ac:dyDescent="0.2">
      <c r="A25" s="2" t="s">
        <v>30</v>
      </c>
      <c r="B25" s="38">
        <v>63.750999999999998</v>
      </c>
      <c r="K25" s="23"/>
      <c r="O25" s="23"/>
      <c r="P25" s="23"/>
    </row>
    <row r="26" spans="1:17" x14ac:dyDescent="0.2">
      <c r="A26" s="2" t="s">
        <v>31</v>
      </c>
      <c r="B26" s="38">
        <v>57.795999999999999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3.7389999999999999</v>
      </c>
      <c r="P28" s="40"/>
    </row>
    <row r="29" spans="1:17" x14ac:dyDescent="0.2">
      <c r="A29" s="2" t="s">
        <v>34</v>
      </c>
      <c r="G29" s="36">
        <v>116.488</v>
      </c>
    </row>
    <row r="30" spans="1:17" x14ac:dyDescent="0.2">
      <c r="A30" s="2" t="s">
        <v>35</v>
      </c>
      <c r="I30" s="36">
        <f>SUM(B33:B38)</f>
        <v>291.19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0.42499999999999999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1.1200000000000001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0.44900000000000001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109.203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179.99299999999999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245972.02299999999</v>
      </c>
      <c r="I39" s="30"/>
    </row>
    <row r="40" spans="1:15" x14ac:dyDescent="0.2">
      <c r="A40" s="44" t="s">
        <v>42</v>
      </c>
      <c r="I40" s="35">
        <f>F41</f>
        <v>6.0000000000000001E-3</v>
      </c>
    </row>
    <row r="41" spans="1:15" x14ac:dyDescent="0.2">
      <c r="A41" s="44" t="s">
        <v>43</v>
      </c>
      <c r="F41" s="35">
        <f>6/1000</f>
        <v>6.0000000000000001E-3</v>
      </c>
      <c r="I41" s="45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f>SUM(B45:B49)</f>
        <v>81097.155999999988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291.19</v>
      </c>
    </row>
    <row r="46" spans="1:15" x14ac:dyDescent="0.2">
      <c r="A46" s="2" t="s">
        <v>47</v>
      </c>
      <c r="B46" s="38">
        <v>37873.646999999997</v>
      </c>
    </row>
    <row r="47" spans="1:15" x14ac:dyDescent="0.2">
      <c r="A47" s="2" t="s">
        <v>48</v>
      </c>
      <c r="B47" s="38">
        <v>40271.487000000001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2660.8319999999999</v>
      </c>
    </row>
    <row r="50" spans="1:8" x14ac:dyDescent="0.2">
      <c r="A50" s="2" t="s">
        <v>51</v>
      </c>
      <c r="H50" s="36">
        <v>72805.2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opLeftCell="A4"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сентябре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5518.28</v>
      </c>
      <c r="D10" s="49"/>
      <c r="E10" s="48">
        <v>7068.99</v>
      </c>
      <c r="F10" s="49"/>
      <c r="G10" s="9">
        <v>7528.99</v>
      </c>
      <c r="H10" s="9"/>
      <c r="I10" s="9">
        <v>8623.25</v>
      </c>
      <c r="J10" s="9"/>
      <c r="K10" s="50">
        <v>3386.03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4"/>
      <c r="L12" s="24"/>
    </row>
    <row r="13" spans="1:15" x14ac:dyDescent="0.2">
      <c r="A13" s="2" t="s">
        <v>17</v>
      </c>
      <c r="D13" s="25">
        <v>3104.16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1652.77</v>
      </c>
      <c r="K16" s="23"/>
      <c r="L16" s="23"/>
    </row>
    <row r="17" spans="1:17" x14ac:dyDescent="0.2">
      <c r="A17" s="2" t="s">
        <v>21</v>
      </c>
      <c r="B17" s="30"/>
      <c r="E17" s="31">
        <v>888096.93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1.6342730000000001E-3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392.96600000000001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126.011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0.72499999999999998</v>
      </c>
      <c r="J24" s="23"/>
      <c r="K24" s="24"/>
    </row>
    <row r="25" spans="1:17" x14ac:dyDescent="0.2">
      <c r="A25" s="2" t="s">
        <v>30</v>
      </c>
      <c r="B25" s="38">
        <v>63.750999999999998</v>
      </c>
      <c r="K25" s="23"/>
      <c r="O25" s="23"/>
      <c r="P25" s="23"/>
    </row>
    <row r="26" spans="1:17" x14ac:dyDescent="0.2">
      <c r="A26" s="2" t="s">
        <v>31</v>
      </c>
      <c r="B26" s="38">
        <v>57.795999999999999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3.7389999999999999</v>
      </c>
      <c r="P28" s="40"/>
    </row>
    <row r="29" spans="1:17" x14ac:dyDescent="0.2">
      <c r="A29" s="2" t="s">
        <v>34</v>
      </c>
      <c r="G29" s="36">
        <v>116.488</v>
      </c>
    </row>
    <row r="30" spans="1:17" x14ac:dyDescent="0.2">
      <c r="A30" s="2" t="s">
        <v>35</v>
      </c>
      <c r="I30" s="36">
        <f>SUM(B33:B38)</f>
        <v>291.19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0.42499999999999999</v>
      </c>
      <c r="C33" s="22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1.1200000000000001</v>
      </c>
      <c r="C34" s="22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0.44900000000000001</v>
      </c>
      <c r="C35" s="22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C36" s="22"/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109.203</v>
      </c>
      <c r="C37" s="22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179.99299999999999</v>
      </c>
      <c r="C38" s="22"/>
      <c r="D38" s="22"/>
      <c r="E38" s="22"/>
      <c r="F38" s="23"/>
      <c r="J38" s="43"/>
    </row>
    <row r="39" spans="1:15" x14ac:dyDescent="0.2">
      <c r="A39" s="2" t="s">
        <v>41</v>
      </c>
      <c r="G39" s="36">
        <v>245972.02299999999</v>
      </c>
      <c r="I39" s="30"/>
    </row>
    <row r="40" spans="1:15" x14ac:dyDescent="0.2">
      <c r="A40" s="44" t="s">
        <v>42</v>
      </c>
      <c r="I40" s="35">
        <f>F41</f>
        <v>6.0000000000000001E-3</v>
      </c>
    </row>
    <row r="41" spans="1:15" x14ac:dyDescent="0.2">
      <c r="A41" s="44" t="s">
        <v>43</v>
      </c>
      <c r="F41" s="35">
        <f>6/1000</f>
        <v>6.0000000000000001E-3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81097.155999999988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291.19</v>
      </c>
    </row>
    <row r="46" spans="1:15" x14ac:dyDescent="0.2">
      <c r="A46" s="2" t="s">
        <v>47</v>
      </c>
      <c r="B46" s="38">
        <v>37873.646999999997</v>
      </c>
    </row>
    <row r="47" spans="1:15" x14ac:dyDescent="0.2">
      <c r="A47" s="2" t="s">
        <v>48</v>
      </c>
      <c r="B47" s="38">
        <v>40271.487000000001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2660.8319999999999</v>
      </c>
    </row>
    <row r="50" spans="1:8" x14ac:dyDescent="0.2">
      <c r="A50" s="2" t="s">
        <v>51</v>
      </c>
      <c r="H50" s="36">
        <v>72805.2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opLeftCell="A4"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'от 670 кВт до 10 МВт'!E3</f>
        <v>в сентябре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5506.69</v>
      </c>
      <c r="D10" s="49"/>
      <c r="E10" s="48">
        <v>7057.4</v>
      </c>
      <c r="F10" s="49"/>
      <c r="G10" s="48">
        <v>7517.4</v>
      </c>
      <c r="H10" s="49"/>
      <c r="I10" s="9">
        <v>8611.66</v>
      </c>
      <c r="J10" s="9"/>
      <c r="K10" s="52">
        <v>3374.44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K12" s="22"/>
      <c r="L12" s="24"/>
    </row>
    <row r="13" spans="1:15" x14ac:dyDescent="0.2">
      <c r="A13" s="2" t="s">
        <v>17</v>
      </c>
      <c r="D13" s="25">
        <v>3104.16</v>
      </c>
      <c r="J13" s="23"/>
      <c r="K13" s="23"/>
      <c r="L13" s="24"/>
    </row>
    <row r="14" spans="1:15" ht="12.75" customHeight="1" x14ac:dyDescent="0.2">
      <c r="A14" s="2" t="s">
        <v>18</v>
      </c>
      <c r="K14" s="24"/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1652.77</v>
      </c>
      <c r="K16" s="23"/>
      <c r="L16" s="23"/>
    </row>
    <row r="17" spans="1:17" x14ac:dyDescent="0.2">
      <c r="A17" s="2" t="s">
        <v>21</v>
      </c>
      <c r="B17" s="30"/>
      <c r="E17" s="31">
        <v>888096.93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1.6342730000000001E-3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392.96600000000001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126.011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0.72499999999999998</v>
      </c>
      <c r="J24" s="23"/>
      <c r="K24" s="24"/>
    </row>
    <row r="25" spans="1:17" x14ac:dyDescent="0.2">
      <c r="A25" s="2" t="s">
        <v>30</v>
      </c>
      <c r="B25" s="38">
        <v>63.750999999999998</v>
      </c>
      <c r="K25" s="23"/>
      <c r="O25" s="23"/>
      <c r="P25" s="23"/>
    </row>
    <row r="26" spans="1:17" x14ac:dyDescent="0.2">
      <c r="A26" s="2" t="s">
        <v>31</v>
      </c>
      <c r="B26" s="38">
        <v>57.795999999999999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3.7389999999999999</v>
      </c>
      <c r="P28" s="40"/>
    </row>
    <row r="29" spans="1:17" x14ac:dyDescent="0.2">
      <c r="A29" s="2" t="s">
        <v>34</v>
      </c>
      <c r="G29" s="36">
        <v>116.488</v>
      </c>
    </row>
    <row r="30" spans="1:17" x14ac:dyDescent="0.2">
      <c r="A30" s="2" t="s">
        <v>35</v>
      </c>
      <c r="I30" s="36">
        <f>SUM(B33:B38)</f>
        <v>291.19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0.42499999999999999</v>
      </c>
      <c r="C33" s="22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1.1200000000000001</v>
      </c>
      <c r="C34" s="22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0.44900000000000001</v>
      </c>
      <c r="C35" s="22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C36" s="22"/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109.203</v>
      </c>
      <c r="C37" s="22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179.99299999999999</v>
      </c>
      <c r="C38" s="22"/>
      <c r="D38" s="22"/>
      <c r="E38" s="22"/>
      <c r="F38" s="23"/>
      <c r="J38" s="43"/>
    </row>
    <row r="39" spans="1:15" x14ac:dyDescent="0.2">
      <c r="A39" s="2" t="s">
        <v>41</v>
      </c>
      <c r="G39" s="36">
        <v>245972.02299999999</v>
      </c>
      <c r="I39" s="30"/>
    </row>
    <row r="40" spans="1:15" x14ac:dyDescent="0.2">
      <c r="A40" s="44" t="s">
        <v>42</v>
      </c>
      <c r="I40" s="35">
        <f>F41</f>
        <v>6.0000000000000001E-3</v>
      </c>
    </row>
    <row r="41" spans="1:15" x14ac:dyDescent="0.2">
      <c r="A41" s="44" t="s">
        <v>43</v>
      </c>
      <c r="F41" s="35">
        <f>6/1000</f>
        <v>6.0000000000000001E-3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81097.155999999988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291.19</v>
      </c>
    </row>
    <row r="46" spans="1:15" x14ac:dyDescent="0.2">
      <c r="A46" s="2" t="s">
        <v>47</v>
      </c>
      <c r="B46" s="38">
        <v>37873.646999999997</v>
      </c>
    </row>
    <row r="47" spans="1:15" x14ac:dyDescent="0.2">
      <c r="A47" s="2" t="s">
        <v>48</v>
      </c>
      <c r="B47" s="38">
        <v>40271.487000000001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2660.8319999999999</v>
      </c>
    </row>
    <row r="50" spans="1:8" x14ac:dyDescent="0.2">
      <c r="A50" s="2" t="s">
        <v>51</v>
      </c>
      <c r="H50" s="36">
        <v>72805.2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3" sqref="C13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58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59</v>
      </c>
      <c r="D3" s="57" t="s">
        <v>60</v>
      </c>
      <c r="E3" s="58"/>
    </row>
    <row r="4" spans="1:254" ht="16.5" customHeight="1" x14ac:dyDescent="0.3">
      <c r="A4" s="59" t="s">
        <v>3</v>
      </c>
      <c r="B4" s="59"/>
      <c r="C4" s="60" t="s">
        <v>4</v>
      </c>
      <c r="D4" s="60" t="s">
        <v>5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6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61</v>
      </c>
      <c r="B8" s="66"/>
      <c r="C8" s="66"/>
      <c r="D8" s="66"/>
      <c r="E8" s="66"/>
    </row>
    <row r="9" spans="1:254" ht="32.25" customHeight="1" x14ac:dyDescent="0.3">
      <c r="A9" s="46" t="s">
        <v>62</v>
      </c>
      <c r="B9" s="46" t="s">
        <v>63</v>
      </c>
      <c r="C9" s="46" t="s">
        <v>64</v>
      </c>
      <c r="D9" s="46" t="s">
        <v>65</v>
      </c>
      <c r="E9" s="67" t="s">
        <v>66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67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68</v>
      </c>
      <c r="B12" s="71">
        <f>C12+D12+E12</f>
        <v>3705.17</v>
      </c>
      <c r="C12" s="71">
        <v>3104.16</v>
      </c>
      <c r="D12" s="71">
        <v>4.34</v>
      </c>
      <c r="E12" s="72">
        <v>596.66999999999996</v>
      </c>
    </row>
    <row r="13" spans="1:254" ht="63.75" x14ac:dyDescent="0.3">
      <c r="A13" s="70" t="s">
        <v>69</v>
      </c>
      <c r="B13" s="71">
        <f>C13+D13+E13</f>
        <v>3386.0299999999997</v>
      </c>
      <c r="C13" s="71">
        <f>C12</f>
        <v>3104.16</v>
      </c>
      <c r="D13" s="71">
        <f>D12</f>
        <v>4.34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2023-10-11T10:47:32Z</dcterms:created>
  <dcterms:modified xsi:type="dcterms:W3CDTF">2023-10-11T10:48:37Z</dcterms:modified>
</cp:coreProperties>
</file>