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Март 24\"/>
    </mc:Choice>
  </mc:AlternateContent>
  <bookViews>
    <workbookView xWindow="0" yWindow="0" windowWidth="21210" windowHeight="9900"/>
  </bookViews>
  <sheets>
    <sheet name="менее 670 кВт" sheetId="1" r:id="rId1"/>
    <sheet name="1.3" sheetId="2" state="hidden" r:id="rId2"/>
    <sheet name="1.4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B13" i="4" s="1"/>
  <c r="C13" i="4"/>
  <c r="B12" i="4"/>
  <c r="B43" i="3"/>
  <c r="I30" i="3"/>
  <c r="B22" i="3"/>
  <c r="B43" i="2"/>
  <c r="I30" i="2"/>
  <c r="B22" i="2"/>
  <c r="F3" i="2"/>
  <c r="F3" i="3" s="1"/>
  <c r="B43" i="1"/>
  <c r="I30" i="1"/>
  <c r="B22" i="1"/>
  <c r="F3" i="1"/>
  <c r="E3" i="1"/>
  <c r="E3" i="2" s="1"/>
  <c r="E3" i="3" s="1"/>
</calcChain>
</file>

<file path=xl/sharedStrings.xml><?xml version="1.0" encoding="utf-8"?>
<sst xmlns="http://schemas.openxmlformats.org/spreadsheetml/2006/main" count="200" uniqueCount="68">
  <si>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</si>
  <si>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</si>
  <si>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</si>
  <si>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</si>
  <si>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</si>
  <si>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</si>
  <si>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</si>
  <si>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</si>
  <si>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</si>
  <si>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</si>
  <si>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</si>
  <si>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</si>
  <si>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</si>
  <si>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</si>
  <si>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</si>
  <si>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</si>
  <si>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</si>
  <si>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</si>
  <si>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</si>
  <si>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</si>
  <si>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</si>
  <si>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</si>
  <si>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</si>
  <si>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</si>
  <si>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</si>
  <si>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</si>
  <si>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</si>
  <si>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</si>
  <si>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</si>
  <si>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</si>
  <si>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</si>
  <si>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</si>
  <si>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</si>
  <si>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</si>
  <si>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</si>
  <si>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</si>
  <si>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</si>
  <si>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</si>
  <si>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</si>
  <si>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</si>
  <si>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</si>
  <si>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</si>
  <si>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</si>
  <si>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</si>
  <si>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</si>
  <si>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</si>
  <si>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</si>
  <si>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</si>
  <si>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</si>
  <si>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</si>
  <si>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</si>
  <si>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</si>
  <si>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</si>
  <si>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</si>
  <si>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</si>
  <si>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</si>
  <si>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</si>
  <si>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марте</t>
  </si>
  <si>
    <t xml:space="preserve">        2024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</si>
  <si>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</si>
  <si>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</si>
  <si>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</si>
  <si>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</si>
  <si>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</si>
  <si>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</si>
  <si>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</si>
  <si>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2024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</si>
  <si>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2024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</si>
</sst>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2;&#1072;&#1088;&#1090;%202024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D14" sqref="D14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2.2851562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марте</v>
      </c>
      <c r="F3" s="5" t="str">
        <f>'1цк.потери'!D3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11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15"/>
    </row>
    <row r="10" spans="1:15" ht="12.75" customHeight="1" x14ac:dyDescent="0.2">
      <c r="A10" s="19" t="s">
        <v>14</v>
      </c>
      <c r="B10" s="20"/>
      <c r="C10" s="9">
        <v>5820.78</v>
      </c>
      <c r="D10" s="9"/>
      <c r="E10" s="9">
        <v>7371.49</v>
      </c>
      <c r="F10" s="9"/>
      <c r="G10" s="9">
        <v>7831.49</v>
      </c>
      <c r="H10" s="9"/>
      <c r="I10" s="9">
        <v>8925.75</v>
      </c>
      <c r="J10" s="9"/>
      <c r="K10" s="21">
        <v>3688.53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15</v>
      </c>
      <c r="J12" s="23"/>
      <c r="L12" s="24"/>
    </row>
    <row r="13" spans="1:15" x14ac:dyDescent="0.2">
      <c r="A13" s="2" t="s">
        <v>16</v>
      </c>
      <c r="D13" s="25">
        <v>2886</v>
      </c>
      <c r="J13" s="23"/>
      <c r="L13" s="26"/>
    </row>
    <row r="14" spans="1:15" ht="12.75" customHeight="1" x14ac:dyDescent="0.2">
      <c r="A14" s="2" t="s">
        <v>17</v>
      </c>
      <c r="L14" s="26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1564.49</v>
      </c>
      <c r="K16" s="23"/>
      <c r="L16" s="23"/>
    </row>
    <row r="17" spans="1:17" x14ac:dyDescent="0.2">
      <c r="A17" s="2" t="s">
        <v>20</v>
      </c>
      <c r="B17" s="30"/>
      <c r="E17" s="31">
        <v>876878.32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1.5070629999999999E-3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485.72899999999998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130.602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1.121</v>
      </c>
      <c r="J24" s="23"/>
      <c r="K24" s="24"/>
    </row>
    <row r="25" spans="1:17" x14ac:dyDescent="0.2">
      <c r="A25" s="2" t="s">
        <v>29</v>
      </c>
      <c r="B25" s="38">
        <v>80.513999999999996</v>
      </c>
      <c r="K25" s="23"/>
      <c r="O25" s="23"/>
      <c r="P25" s="23"/>
    </row>
    <row r="26" spans="1:17" x14ac:dyDescent="0.2">
      <c r="A26" s="2" t="s">
        <v>30</v>
      </c>
      <c r="B26" s="38">
        <v>45.417999999999999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3.5489999999999999</v>
      </c>
      <c r="P28" s="40"/>
    </row>
    <row r="29" spans="1:17" x14ac:dyDescent="0.2">
      <c r="A29" s="2" t="s">
        <v>33</v>
      </c>
      <c r="G29" s="36">
        <v>131.24199999999999</v>
      </c>
    </row>
    <row r="30" spans="1:17" x14ac:dyDescent="0.2">
      <c r="A30" s="2" t="s">
        <v>34</v>
      </c>
      <c r="I30" s="36">
        <f>SUM(B33:B38)</f>
        <v>455.24200000000002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18.87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23.753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8.3620000000000001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149.38300000000001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254.874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314729.18300000002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</row>
    <row r="43" spans="1:15" x14ac:dyDescent="0.2">
      <c r="A43" s="2" t="s">
        <v>44</v>
      </c>
      <c r="B43" s="36">
        <f>SUM(B45:B49)</f>
        <v>84145.71100000001</v>
      </c>
      <c r="O43" s="37"/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455.24200000000002</v>
      </c>
    </row>
    <row r="46" spans="1:15" x14ac:dyDescent="0.2">
      <c r="A46" s="2" t="s">
        <v>46</v>
      </c>
      <c r="B46" s="38">
        <v>47956.74</v>
      </c>
    </row>
    <row r="47" spans="1:15" x14ac:dyDescent="0.2">
      <c r="A47" s="2" t="s">
        <v>47</v>
      </c>
      <c r="B47" s="38">
        <v>33174.129000000001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2559.6</v>
      </c>
    </row>
    <row r="50" spans="1:8" x14ac:dyDescent="0.2">
      <c r="A50" s="2" t="s">
        <v>50</v>
      </c>
      <c r="H50" s="36">
        <v>82026.3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  <row r="54" spans="1:8" x14ac:dyDescent="0.2">
      <c r="A54" s="2" t="s">
        <v>53</v>
      </c>
    </row>
    <row r="55" spans="1:8" x14ac:dyDescent="0.2">
      <c r="A55" s="2" t="s">
        <v>54</v>
      </c>
    </row>
    <row r="56" spans="1:8" x14ac:dyDescent="0.2">
      <c r="A56" s="2" t="s">
        <v>55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D13" sqref="D13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2.2851562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марте</v>
      </c>
      <c r="F3" s="5" t="str">
        <f>'менее 670 кВт'!F3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46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47"/>
    </row>
    <row r="10" spans="1:15" ht="12.75" customHeight="1" x14ac:dyDescent="0.2">
      <c r="A10" s="19" t="s">
        <v>14</v>
      </c>
      <c r="B10" s="20"/>
      <c r="C10" s="48">
        <v>5300.48</v>
      </c>
      <c r="D10" s="49"/>
      <c r="E10" s="48">
        <v>6851.19</v>
      </c>
      <c r="F10" s="49"/>
      <c r="G10" s="9">
        <v>7311.19</v>
      </c>
      <c r="H10" s="9"/>
      <c r="I10" s="9">
        <v>8405.4500000000007</v>
      </c>
      <c r="J10" s="9"/>
      <c r="K10" s="50">
        <v>3168.23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15</v>
      </c>
      <c r="J12" s="23"/>
      <c r="K12" s="24"/>
      <c r="L12" s="24"/>
    </row>
    <row r="13" spans="1:15" x14ac:dyDescent="0.2">
      <c r="A13" s="2" t="s">
        <v>16</v>
      </c>
      <c r="D13" s="25">
        <v>2886</v>
      </c>
      <c r="J13" s="23"/>
      <c r="K13" s="23"/>
      <c r="L13" s="24"/>
    </row>
    <row r="14" spans="1:15" ht="12.75" customHeight="1" x14ac:dyDescent="0.2">
      <c r="A14" s="2" t="s">
        <v>17</v>
      </c>
      <c r="K14" s="24"/>
      <c r="L14" s="51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1564.49</v>
      </c>
      <c r="K16" s="23"/>
      <c r="L16" s="23"/>
    </row>
    <row r="17" spans="1:17" x14ac:dyDescent="0.2">
      <c r="A17" s="2" t="s">
        <v>20</v>
      </c>
      <c r="B17" s="30"/>
      <c r="E17" s="31">
        <v>876878.32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1.5070629999999999E-3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485.72899999999998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130.602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1.121</v>
      </c>
      <c r="J24" s="23"/>
      <c r="K24" s="24"/>
    </row>
    <row r="25" spans="1:17" x14ac:dyDescent="0.2">
      <c r="A25" s="2" t="s">
        <v>29</v>
      </c>
      <c r="B25" s="38">
        <v>80.513999999999996</v>
      </c>
      <c r="K25" s="23"/>
      <c r="O25" s="23"/>
      <c r="P25" s="23"/>
    </row>
    <row r="26" spans="1:17" x14ac:dyDescent="0.2">
      <c r="A26" s="2" t="s">
        <v>30</v>
      </c>
      <c r="B26" s="38">
        <v>45.417999999999999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3.5489999999999999</v>
      </c>
      <c r="P28" s="40"/>
    </row>
    <row r="29" spans="1:17" x14ac:dyDescent="0.2">
      <c r="A29" s="2" t="s">
        <v>33</v>
      </c>
      <c r="G29" s="36">
        <v>131.24199999999999</v>
      </c>
    </row>
    <row r="30" spans="1:17" x14ac:dyDescent="0.2">
      <c r="A30" s="2" t="s">
        <v>34</v>
      </c>
      <c r="I30" s="36">
        <f>SUM(B33:B38)</f>
        <v>455.24200000000002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18.87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23.753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8.3620000000000001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149.38300000000001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254.874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314729.18300000002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  <c r="O42" s="37"/>
    </row>
    <row r="43" spans="1:15" x14ac:dyDescent="0.2">
      <c r="A43" s="2" t="s">
        <v>44</v>
      </c>
      <c r="B43" s="36">
        <f>SUM(B45:B49)</f>
        <v>84145.71100000001</v>
      </c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455.24200000000002</v>
      </c>
    </row>
    <row r="46" spans="1:15" x14ac:dyDescent="0.2">
      <c r="A46" s="2" t="s">
        <v>46</v>
      </c>
      <c r="B46" s="38">
        <v>47956.74</v>
      </c>
    </row>
    <row r="47" spans="1:15" x14ac:dyDescent="0.2">
      <c r="A47" s="2" t="s">
        <v>47</v>
      </c>
      <c r="B47" s="38">
        <v>33174.129000000001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2559.6</v>
      </c>
    </row>
    <row r="50" spans="1:8" x14ac:dyDescent="0.2">
      <c r="A50" s="2" t="s">
        <v>50</v>
      </c>
      <c r="H50" s="36">
        <v>82026.3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D13" sqref="D13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.710937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'1.3'!E3</f>
        <v>в марте</v>
      </c>
      <c r="F3" s="5" t="str">
        <f>'1.3'!F3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46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47"/>
    </row>
    <row r="10" spans="1:15" ht="12.75" customHeight="1" x14ac:dyDescent="0.2">
      <c r="A10" s="19" t="s">
        <v>14</v>
      </c>
      <c r="B10" s="20"/>
      <c r="C10" s="48">
        <v>5288.89</v>
      </c>
      <c r="D10" s="49"/>
      <c r="E10" s="48">
        <v>6839.6</v>
      </c>
      <c r="F10" s="49"/>
      <c r="G10" s="48">
        <v>7299.6</v>
      </c>
      <c r="H10" s="49"/>
      <c r="I10" s="9">
        <v>8393.86</v>
      </c>
      <c r="J10" s="9"/>
      <c r="K10" s="52">
        <v>3156.64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15</v>
      </c>
      <c r="J12" s="23"/>
      <c r="K12" s="22"/>
      <c r="L12" s="24"/>
    </row>
    <row r="13" spans="1:15" x14ac:dyDescent="0.2">
      <c r="A13" s="2" t="s">
        <v>16</v>
      </c>
      <c r="D13" s="25">
        <v>2886</v>
      </c>
      <c r="J13" s="23"/>
      <c r="K13" s="23"/>
      <c r="L13" s="24"/>
    </row>
    <row r="14" spans="1:15" ht="12.75" customHeight="1" x14ac:dyDescent="0.2">
      <c r="A14" s="2" t="s">
        <v>17</v>
      </c>
      <c r="K14" s="24"/>
      <c r="L14" s="51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1564.49</v>
      </c>
      <c r="K16" s="23"/>
      <c r="L16" s="23"/>
    </row>
    <row r="17" spans="1:17" x14ac:dyDescent="0.2">
      <c r="A17" s="2" t="s">
        <v>20</v>
      </c>
      <c r="B17" s="30"/>
      <c r="E17" s="31">
        <v>876878.32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1.5070629999999999E-3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485.72899999999998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130.602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1.121</v>
      </c>
      <c r="J24" s="23"/>
      <c r="K24" s="24"/>
    </row>
    <row r="25" spans="1:17" x14ac:dyDescent="0.2">
      <c r="A25" s="2" t="s">
        <v>29</v>
      </c>
      <c r="B25" s="38">
        <v>80.513999999999996</v>
      </c>
      <c r="K25" s="23"/>
      <c r="O25" s="23"/>
      <c r="P25" s="23"/>
    </row>
    <row r="26" spans="1:17" x14ac:dyDescent="0.2">
      <c r="A26" s="2" t="s">
        <v>30</v>
      </c>
      <c r="B26" s="38">
        <v>45.417999999999999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3.5489999999999999</v>
      </c>
      <c r="P28" s="40"/>
    </row>
    <row r="29" spans="1:17" x14ac:dyDescent="0.2">
      <c r="A29" s="2" t="s">
        <v>33</v>
      </c>
      <c r="G29" s="36">
        <v>131.24199999999999</v>
      </c>
    </row>
    <row r="30" spans="1:17" x14ac:dyDescent="0.2">
      <c r="A30" s="2" t="s">
        <v>34</v>
      </c>
      <c r="I30" s="36">
        <f>SUM(B33:B38)</f>
        <v>455.24200000000002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18.87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23.753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8.3620000000000001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149.38300000000001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254.874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314729.18300000002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  <c r="O42" s="37"/>
    </row>
    <row r="43" spans="1:15" x14ac:dyDescent="0.2">
      <c r="A43" s="2" t="s">
        <v>44</v>
      </c>
      <c r="B43" s="36">
        <f>SUM(B45:B49)</f>
        <v>84145.71100000001</v>
      </c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455.24200000000002</v>
      </c>
    </row>
    <row r="46" spans="1:15" x14ac:dyDescent="0.2">
      <c r="A46" s="2" t="s">
        <v>46</v>
      </c>
      <c r="B46" s="38">
        <v>47956.74</v>
      </c>
    </row>
    <row r="47" spans="1:15" x14ac:dyDescent="0.2">
      <c r="A47" s="2" t="s">
        <v>47</v>
      </c>
      <c r="B47" s="38">
        <v>33174.129000000001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2559.6</v>
      </c>
    </row>
    <row r="50" spans="1:8" x14ac:dyDescent="0.2">
      <c r="A50" s="2" t="s">
        <v>50</v>
      </c>
      <c r="H50" s="36">
        <v>82026.3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D13" sqref="D13"/>
    </sheetView>
  </sheetViews>
  <sheetFormatPr defaultRowHeight="16.5" x14ac:dyDescent="0.3"/>
  <cols>
    <col min="1" max="1" width="55.7109375" style="54" customWidth="1"/>
    <col min="2" max="2" width="25.28515625" style="54" customWidth="1"/>
    <col min="3" max="3" width="23" style="54" customWidth="1"/>
    <col min="4" max="4" width="35.85546875" style="54" customWidth="1"/>
    <col min="5" max="5" width="16" style="54" customWidth="1"/>
    <col min="6" max="16384" width="9.140625" style="54"/>
  </cols>
  <sheetData>
    <row r="2" spans="1:254" ht="42" customHeight="1" x14ac:dyDescent="0.3">
      <c r="A2" s="53" t="s">
        <v>56</v>
      </c>
      <c r="B2" s="53"/>
      <c r="C2" s="53"/>
      <c r="D2" s="53"/>
      <c r="E2" s="53"/>
    </row>
    <row r="3" spans="1:254" ht="14.25" customHeight="1" x14ac:dyDescent="0.3">
      <c r="A3" s="55" t="s">
        <v>1</v>
      </c>
      <c r="B3" s="55"/>
      <c r="C3" s="56" t="s">
        <v>57</v>
      </c>
      <c r="D3" s="57" t="s">
        <v>58</v>
      </c>
      <c r="E3" s="58"/>
    </row>
    <row r="4" spans="1:254" ht="16.5" customHeight="1" x14ac:dyDescent="0.3">
      <c r="A4" s="59" t="s">
        <v>2</v>
      </c>
      <c r="B4" s="59"/>
      <c r="C4" s="60" t="s">
        <v>3</v>
      </c>
      <c r="D4" s="60" t="s">
        <v>4</v>
      </c>
      <c r="E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14.25" customHeight="1" x14ac:dyDescent="0.3">
      <c r="A5" s="62" t="s">
        <v>5</v>
      </c>
      <c r="B5" s="62"/>
      <c r="C5" s="62"/>
      <c r="D5" s="62"/>
      <c r="E5" s="62"/>
      <c r="F5" s="63"/>
      <c r="G5" s="63"/>
      <c r="H5" s="63"/>
    </row>
    <row r="6" spans="1:254" ht="21" customHeight="1" x14ac:dyDescent="0.3">
      <c r="A6" s="62"/>
      <c r="B6" s="62"/>
      <c r="C6" s="62"/>
      <c r="D6" s="62"/>
      <c r="E6" s="62"/>
    </row>
    <row r="7" spans="1:254" x14ac:dyDescent="0.3">
      <c r="A7" s="64"/>
      <c r="B7" s="64"/>
      <c r="C7" s="64"/>
      <c r="D7" s="65"/>
      <c r="E7" s="65"/>
    </row>
    <row r="8" spans="1:254" x14ac:dyDescent="0.3">
      <c r="A8" s="66" t="s">
        <v>59</v>
      </c>
      <c r="B8" s="66"/>
      <c r="C8" s="66"/>
      <c r="D8" s="66"/>
      <c r="E8" s="66"/>
    </row>
    <row r="9" spans="1:254" ht="32.25" customHeight="1" x14ac:dyDescent="0.3">
      <c r="A9" s="46" t="s">
        <v>60</v>
      </c>
      <c r="B9" s="46" t="s">
        <v>61</v>
      </c>
      <c r="C9" s="46" t="s">
        <v>62</v>
      </c>
      <c r="D9" s="46" t="s">
        <v>63</v>
      </c>
      <c r="E9" s="67" t="s">
        <v>64</v>
      </c>
    </row>
    <row r="10" spans="1:254" ht="52.5" customHeight="1" x14ac:dyDescent="0.3">
      <c r="A10" s="46"/>
      <c r="B10" s="46"/>
      <c r="C10" s="46"/>
      <c r="D10" s="46"/>
      <c r="E10" s="68"/>
    </row>
    <row r="11" spans="1:254" x14ac:dyDescent="0.3">
      <c r="A11" s="69">
        <v>1</v>
      </c>
      <c r="B11" s="69" t="s">
        <v>65</v>
      </c>
      <c r="C11" s="69">
        <v>3</v>
      </c>
      <c r="D11" s="69">
        <v>4</v>
      </c>
      <c r="E11" s="69">
        <v>5</v>
      </c>
    </row>
    <row r="12" spans="1:254" ht="63.75" x14ac:dyDescent="0.3">
      <c r="A12" s="70" t="s">
        <v>66</v>
      </c>
      <c r="B12" s="71">
        <f>C12+D12+E12</f>
        <v>3487.37</v>
      </c>
      <c r="C12" s="71">
        <v>2886</v>
      </c>
      <c r="D12" s="71">
        <v>4.7</v>
      </c>
      <c r="E12" s="72">
        <v>596.66999999999996</v>
      </c>
    </row>
    <row r="13" spans="1:254" ht="63.75" x14ac:dyDescent="0.3">
      <c r="A13" s="70" t="s">
        <v>67</v>
      </c>
      <c r="B13" s="71">
        <f>C13+D13+E13</f>
        <v>3168.2299999999996</v>
      </c>
      <c r="C13" s="71">
        <f>C12</f>
        <v>2886</v>
      </c>
      <c r="D13" s="71">
        <f>D12</f>
        <v>4.7</v>
      </c>
      <c r="E13" s="72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1.3</vt:lpstr>
      <vt:lpstr>1.4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2024-04-11T07:44:15Z</dcterms:created>
  <dcterms:modified xsi:type="dcterms:W3CDTF">2024-04-11T07:45:44Z</dcterms:modified>
</cp:coreProperties>
</file>